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结算" sheetId="3" r:id="rId1"/>
  </sheets>
  <definedNames>
    <definedName name="_xlnm._FilterDatabase" localSheetId="0" hidden="1">结算!$A$3:$KS$10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<sst xmlns="http://schemas.openxmlformats.org/spreadsheetml/2006/main" count="315" uniqueCount="90">
  <si>
    <t>2025年8月宁河区拟享受企业新型学徒制结算补贴班期公示表</t>
  </si>
  <si>
    <t>序号</t>
  </si>
  <si>
    <t>网络开班备案号</t>
  </si>
  <si>
    <t>企业名称</t>
  </si>
  <si>
    <t>职业(工种)</t>
  </si>
  <si>
    <t>培训等级</t>
  </si>
  <si>
    <t>开班时间</t>
  </si>
  <si>
    <t>结课时间</t>
  </si>
  <si>
    <t>总课时</t>
  </si>
  <si>
    <t>学习形式</t>
  </si>
  <si>
    <t>企业组织人数</t>
  </si>
  <si>
    <t>非企业组织人数</t>
  </si>
  <si>
    <t xml:space="preserve">未做补贴原因
</t>
  </si>
  <si>
    <t>生活费
补贴
校核</t>
  </si>
  <si>
    <t>审核人</t>
  </si>
  <si>
    <t>审核日期</t>
  </si>
  <si>
    <t>补贴标准</t>
  </si>
  <si>
    <t>鉴定人数</t>
  </si>
  <si>
    <t>学制</t>
  </si>
  <si>
    <t>课时</t>
  </si>
  <si>
    <t>鉴定补贴金额</t>
  </si>
  <si>
    <t>报名和鉴定费补贴金额</t>
  </si>
  <si>
    <t>鉴定材料费补贴金额</t>
  </si>
  <si>
    <t>职工培训津贴</t>
  </si>
  <si>
    <t>生活费补贴</t>
  </si>
  <si>
    <t>企业培训津贴金额</t>
  </si>
  <si>
    <t>总金额</t>
  </si>
  <si>
    <t>失业人员</t>
  </si>
  <si>
    <t>城镇在职职工（身份证家庭住址为市内六区）</t>
  </si>
  <si>
    <t>本市在职农民工（身份证家庭住址为市内六区外其他本市各区）</t>
  </si>
  <si>
    <t>外埠在职农民工（身份证家庭住址为外省市）</t>
  </si>
  <si>
    <t>教师</t>
  </si>
  <si>
    <t>其他人员</t>
  </si>
  <si>
    <t>农村劳动力</t>
  </si>
  <si>
    <t>本科学生</t>
  </si>
  <si>
    <t>高职学生</t>
  </si>
  <si>
    <t>中职学生</t>
  </si>
  <si>
    <t>技校学生</t>
  </si>
  <si>
    <t>培训费</t>
  </si>
  <si>
    <t>鉴定费审核费</t>
  </si>
  <si>
    <t>鉴定费材料费</t>
  </si>
  <si>
    <t>企业</t>
  </si>
  <si>
    <t xml:space="preserve">个人培训  津贴、生活费补贴             </t>
  </si>
  <si>
    <t>培训费校核</t>
  </si>
  <si>
    <t>鉴定审核费校核</t>
  </si>
  <si>
    <t>鉴定材料费校核</t>
  </si>
  <si>
    <t>培训补贴人员类汇总：</t>
  </si>
  <si>
    <t>鉴定补贴人员类汇总：</t>
  </si>
  <si>
    <t>培训补贴等级统计：</t>
  </si>
  <si>
    <t>鉴定补贴等级统计：</t>
  </si>
  <si>
    <t>期末实际补贴人数</t>
  </si>
  <si>
    <t>结算补贴金额（元）</t>
  </si>
  <si>
    <t>人员类别</t>
  </si>
  <si>
    <t>培训补贴人数</t>
  </si>
  <si>
    <t>培训成本</t>
  </si>
  <si>
    <t>培训补贴比例</t>
  </si>
  <si>
    <t>鉴定成本</t>
  </si>
  <si>
    <t>鉴定补贴比例</t>
  </si>
  <si>
    <t>培训津贴标准</t>
  </si>
  <si>
    <t>生活费补贴标准</t>
  </si>
  <si>
    <t>企业补贴比例</t>
  </si>
  <si>
    <t>培训补贴金额</t>
  </si>
  <si>
    <t>就业资金</t>
  </si>
  <si>
    <t>失业保险基金</t>
  </si>
  <si>
    <t>企业       培训津贴</t>
  </si>
  <si>
    <t>职工个人培训津贴</t>
  </si>
  <si>
    <t>失业、其他人员生活费补贴</t>
  </si>
  <si>
    <t>农村、学生生活费补贴</t>
  </si>
  <si>
    <t>城镇在职职工</t>
  </si>
  <si>
    <t>本市在职农民工</t>
  </si>
  <si>
    <t>外埠在职农民工</t>
  </si>
  <si>
    <t>本科</t>
  </si>
  <si>
    <t>高职</t>
  </si>
  <si>
    <t>中职</t>
  </si>
  <si>
    <t>技校</t>
  </si>
  <si>
    <t>失业人员+其他</t>
  </si>
  <si>
    <t>专业教师</t>
  </si>
  <si>
    <t>初级</t>
  </si>
  <si>
    <t>中级</t>
  </si>
  <si>
    <t>高级</t>
  </si>
  <si>
    <t>技师</t>
  </si>
  <si>
    <t>高级技师</t>
  </si>
  <si>
    <t>专项</t>
  </si>
  <si>
    <t>鉴定所站</t>
  </si>
  <si>
    <t>1</t>
  </si>
  <si>
    <t>天津中芬乳业有限公司</t>
  </si>
  <si>
    <t>营销员</t>
  </si>
  <si>
    <t>一年</t>
  </si>
  <si>
    <t>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</si>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</sst>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00000"/>
    <numFmt numFmtId="177" formatCode="yyyy/m/d;@"/>
    <numFmt numFmtId="178" formatCode="0_);[Red]\(0\)"/>
    <numFmt numFmtId="179" formatCode="0_ "/>
  </numFmts>
  <fonts count="45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Times New Roman"/>
      <charset val="0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Times New Roman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0"/>
    </font>
    <font>
      <sz val="10"/>
      <name val="宋体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0"/>
    </font>
    <font>
      <sz val="12"/>
      <color rgb="FFFF0000"/>
      <name val="宋体"/>
      <charset val="134"/>
    </font>
    <font>
      <sz val="10"/>
      <color indexed="8"/>
      <name val="Times New Roman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0"/>
      <color rgb="FF444444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5" applyNumberFormat="0" applyAlignment="0" applyProtection="0">
      <alignment vertical="center"/>
    </xf>
    <xf numFmtId="0" fontId="33" fillId="6" borderId="6" applyNumberFormat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5" fillId="0" borderId="0"/>
    <xf numFmtId="0" fontId="44" fillId="0" borderId="0"/>
    <xf numFmtId="0" fontId="5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2" borderId="0" xfId="49" applyFont="1" applyFill="1" applyProtection="1">
      <alignment vertical="center"/>
      <protection locked="0"/>
    </xf>
    <xf numFmtId="0" fontId="0" fillId="2" borderId="0" xfId="0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 applyProtection="1">
      <alignment horizontal="center" vertical="center"/>
      <protection locked="0"/>
    </xf>
    <xf numFmtId="176" fontId="7" fillId="0" borderId="1" xfId="49" applyNumberFormat="1" applyFont="1" applyFill="1" applyBorder="1" applyAlignment="1" applyProtection="1">
      <alignment horizontal="center" vertical="center"/>
      <protection locked="0"/>
    </xf>
    <xf numFmtId="176" fontId="4" fillId="2" borderId="1" xfId="49" applyNumberFormat="1" applyFont="1" applyFill="1" applyBorder="1" applyAlignment="1" applyProtection="1">
      <alignment horizontal="center" vertical="center"/>
      <protection locked="0"/>
    </xf>
    <xf numFmtId="0" fontId="8" fillId="2" borderId="1" xfId="49" applyFont="1" applyFill="1" applyBorder="1" applyAlignment="1" applyProtection="1">
      <alignment horizontal="center" vertical="center"/>
      <protection locked="0"/>
    </xf>
    <xf numFmtId="177" fontId="7" fillId="0" borderId="1" xfId="49" applyNumberFormat="1" applyFont="1" applyFill="1" applyBorder="1" applyAlignment="1" applyProtection="1">
      <alignment horizontal="center" vertical="center"/>
      <protection locked="0"/>
    </xf>
    <xf numFmtId="178" fontId="9" fillId="2" borderId="1" xfId="49" applyNumberFormat="1" applyFont="1" applyFill="1" applyBorder="1" applyAlignment="1" applyProtection="1">
      <alignment horizontal="center" vertical="center"/>
      <protection locked="0"/>
    </xf>
    <xf numFmtId="176" fontId="10" fillId="0" borderId="1" xfId="49" applyNumberFormat="1" applyFont="1" applyFill="1" applyBorder="1" applyAlignment="1" applyProtection="1">
      <alignment horizontal="center" vertical="center"/>
      <protection locked="0"/>
    </xf>
    <xf numFmtId="177" fontId="10" fillId="0" borderId="1" xfId="49" applyNumberFormat="1" applyFont="1" applyFill="1" applyBorder="1" applyAlignment="1" applyProtection="1">
      <alignment horizontal="center" vertical="center"/>
      <protection locked="0"/>
    </xf>
    <xf numFmtId="178" fontId="11" fillId="2" borderId="1" xfId="49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/>
    <xf numFmtId="0" fontId="0" fillId="0" borderId="0" xfId="0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0" fontId="5" fillId="2" borderId="1" xfId="51" applyFont="1" applyFill="1" applyBorder="1" applyAlignment="1">
      <alignment horizontal="center" vertical="center" wrapText="1"/>
    </xf>
    <xf numFmtId="0" fontId="19" fillId="2" borderId="1" xfId="5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9" fillId="2" borderId="1" xfId="49" applyNumberFormat="1" applyFont="1" applyFill="1" applyBorder="1" applyAlignment="1" applyProtection="1">
      <alignment horizontal="center" vertical="center" wrapText="1"/>
      <protection locked="0"/>
    </xf>
    <xf numFmtId="179" fontId="20" fillId="2" borderId="1" xfId="49" applyNumberFormat="1" applyFont="1" applyFill="1" applyBorder="1" applyAlignment="1" applyProtection="1">
      <alignment horizontal="center" vertical="center"/>
      <protection locked="0"/>
    </xf>
    <xf numFmtId="49" fontId="21" fillId="2" borderId="1" xfId="49" applyNumberFormat="1" applyFont="1" applyFill="1" applyBorder="1" applyAlignment="1" applyProtection="1">
      <alignment horizontal="center" vertical="center" wrapText="1"/>
      <protection locked="0"/>
    </xf>
    <xf numFmtId="14" fontId="9" fillId="2" borderId="1" xfId="49" applyNumberFormat="1" applyFont="1" applyFill="1" applyBorder="1" applyAlignment="1" applyProtection="1">
      <alignment horizontal="center" vertical="center"/>
      <protection locked="0"/>
    </xf>
    <xf numFmtId="49" fontId="10" fillId="0" borderId="1" xfId="49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9" fontId="8" fillId="2" borderId="1" xfId="49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9" fontId="12" fillId="2" borderId="1" xfId="0" applyNumberFormat="1" applyFont="1" applyFill="1" applyBorder="1" applyAlignment="1">
      <alignment horizontal="center" vertical="center"/>
    </xf>
    <xf numFmtId="9" fontId="12" fillId="0" borderId="0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4" fillId="0" borderId="1" xfId="49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/>
      <protection locked="0"/>
    </xf>
    <xf numFmtId="0" fontId="4" fillId="2" borderId="0" xfId="49" applyFont="1" applyFill="1" applyProtection="1">
      <alignment vertical="center"/>
      <protection locked="0"/>
    </xf>
    <xf numFmtId="178" fontId="11" fillId="0" borderId="1" xfId="49" applyNumberFormat="1" applyFont="1" applyFill="1" applyBorder="1" applyAlignment="1" applyProtection="1">
      <alignment horizontal="center" vertical="center"/>
      <protection locked="0"/>
    </xf>
    <xf numFmtId="178" fontId="21" fillId="0" borderId="1" xfId="49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right" vertical="center"/>
    </xf>
    <xf numFmtId="0" fontId="0" fillId="0" borderId="0" xfId="0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培训汇总表" xfId="49"/>
    <cellStyle name="㼿㼿㼿㼿㼿㼿㼿㼿" xfId="50"/>
    <cellStyle name="常规 2 2" xfId="51"/>
    <cellStyle name="常规 1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W16"/>
  <sheetViews>
    <sheetView tabSelected="1" workbookViewId="0">
      <pane xSplit="4" topLeftCell="E1" activePane="topRight" state="frozen"/>
      <selection/>
      <selection pane="topRight" activeCell="B23" sqref="B23"/>
    </sheetView>
  </sheetViews>
  <sheetFormatPr defaultColWidth="9" defaultRowHeight="13.5"/>
  <cols>
    <col min="1" max="1" width="4.875" customWidth="1"/>
    <col min="2" max="2" width="16.375" customWidth="1"/>
    <col min="3" max="3" width="26.25" style="4" customWidth="1"/>
    <col min="4" max="4" width="14.625" style="5" customWidth="1"/>
    <col min="5" max="5" width="8.875" customWidth="1"/>
    <col min="6" max="6" width="13.25" customWidth="1"/>
    <col min="7" max="7" width="13.875" customWidth="1"/>
    <col min="8" max="8" width="5.875" hidden="1" customWidth="1"/>
    <col min="9" max="9" width="8.5" hidden="1" customWidth="1"/>
    <col min="10" max="11" width="5.375" hidden="1" customWidth="1"/>
    <col min="12" max="12" width="14.625" hidden="1" customWidth="1"/>
    <col min="13" max="13" width="9.75" hidden="1" customWidth="1"/>
    <col min="14" max="14" width="8.5" style="6" hidden="1" customWidth="1"/>
    <col min="15" max="15" width="0.125" style="6" customWidth="1"/>
    <col min="16" max="16" width="6.625" customWidth="1"/>
    <col min="17" max="17" width="0.75" hidden="1" customWidth="1"/>
    <col min="18" max="18" width="6" customWidth="1"/>
    <col min="19" max="19" width="5.25" customWidth="1"/>
    <col min="20" max="21" width="9" hidden="1" customWidth="1"/>
    <col min="22" max="23" width="4.25" hidden="1" customWidth="1"/>
    <col min="24" max="26" width="9" hidden="1" customWidth="1"/>
    <col min="27" max="27" width="12" hidden="1" customWidth="1"/>
    <col min="28" max="28" width="12.125" hidden="1" customWidth="1"/>
    <col min="29" max="197" width="9" hidden="1" customWidth="1"/>
    <col min="198" max="207" width="5.625" hidden="1" customWidth="1"/>
    <col min="208" max="210" width="9" hidden="1" customWidth="1"/>
    <col min="211" max="212" width="4.25" hidden="1" customWidth="1"/>
    <col min="213" max="218" width="9" hidden="1" customWidth="1"/>
    <col min="219" max="228" width="5.625" hidden="1" customWidth="1"/>
    <col min="229" max="231" width="9" hidden="1" customWidth="1"/>
    <col min="232" max="233" width="4.25" hidden="1" customWidth="1"/>
    <col min="234" max="239" width="9" hidden="1" customWidth="1"/>
    <col min="240" max="249" width="5.625" hidden="1" customWidth="1"/>
    <col min="250" max="252" width="9" hidden="1" customWidth="1"/>
    <col min="253" max="254" width="4.25" hidden="1" customWidth="1"/>
    <col min="255" max="259" width="9" hidden="1" customWidth="1"/>
    <col min="260" max="260" width="9.5" hidden="1" customWidth="1"/>
    <col min="261" max="265" width="9" hidden="1" customWidth="1"/>
    <col min="266" max="266" width="9.5" hidden="1" customWidth="1"/>
    <col min="267" max="268" width="9" hidden="1" customWidth="1"/>
    <col min="269" max="269" width="9.5" hidden="1" customWidth="1"/>
    <col min="270" max="304" width="9" hidden="1" customWidth="1"/>
    <col min="305" max="305" width="30.375" hidden="1" customWidth="1"/>
    <col min="306" max="306" width="7.875" customWidth="1"/>
    <col min="307" max="307" width="8.625" customWidth="1"/>
  </cols>
  <sheetData>
    <row r="1" ht="35.25" customHeight="1" spans="1:30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22"/>
    </row>
    <row r="2" ht="15" customHeight="1" spans="1:308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36" t="s">
        <v>12</v>
      </c>
      <c r="M2" s="37" t="s">
        <v>13</v>
      </c>
      <c r="N2" s="38" t="s">
        <v>14</v>
      </c>
      <c r="O2" s="38" t="s">
        <v>15</v>
      </c>
      <c r="P2" s="38" t="s">
        <v>16</v>
      </c>
      <c r="Q2" s="38" t="s">
        <v>17</v>
      </c>
      <c r="R2" s="38" t="s">
        <v>18</v>
      </c>
      <c r="S2" s="45" t="s">
        <v>19</v>
      </c>
      <c r="T2" s="46" t="s">
        <v>20</v>
      </c>
      <c r="U2" s="46" t="s">
        <v>21</v>
      </c>
      <c r="V2" s="46"/>
      <c r="W2" s="46"/>
      <c r="X2" s="46" t="s">
        <v>22</v>
      </c>
      <c r="Y2" s="46" t="s">
        <v>23</v>
      </c>
      <c r="Z2" s="46" t="s">
        <v>24</v>
      </c>
      <c r="AA2" s="46" t="s">
        <v>25</v>
      </c>
      <c r="AB2" s="46" t="s">
        <v>26</v>
      </c>
      <c r="AC2" s="49" t="s">
        <v>27</v>
      </c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 t="s">
        <v>28</v>
      </c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 t="s">
        <v>29</v>
      </c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 t="s">
        <v>30</v>
      </c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 t="s">
        <v>31</v>
      </c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 t="s">
        <v>32</v>
      </c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 t="s">
        <v>33</v>
      </c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 t="s">
        <v>34</v>
      </c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 t="s">
        <v>35</v>
      </c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 t="s">
        <v>36</v>
      </c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 t="s">
        <v>37</v>
      </c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54" t="s">
        <v>38</v>
      </c>
      <c r="JA2" s="54"/>
      <c r="JB2" s="54" t="s">
        <v>39</v>
      </c>
      <c r="JC2" s="54"/>
      <c r="JD2" s="54" t="s">
        <v>40</v>
      </c>
      <c r="JE2" s="54"/>
      <c r="JF2" s="54" t="s">
        <v>41</v>
      </c>
      <c r="JG2" s="56" t="s">
        <v>42</v>
      </c>
      <c r="JH2" s="56"/>
      <c r="JI2" s="56"/>
      <c r="JJ2" s="57" t="s">
        <v>43</v>
      </c>
      <c r="JK2" s="57" t="s">
        <v>44</v>
      </c>
      <c r="JL2" s="57" t="s">
        <v>45</v>
      </c>
      <c r="JM2" s="58" t="s">
        <v>46</v>
      </c>
      <c r="JN2" s="58"/>
      <c r="JO2" s="58"/>
      <c r="JP2" s="58"/>
      <c r="JQ2" s="58"/>
      <c r="JR2" s="58"/>
      <c r="JS2" s="58"/>
      <c r="JT2" s="58"/>
      <c r="JU2" s="58"/>
      <c r="JV2" s="58"/>
      <c r="JW2" s="58" t="s">
        <v>47</v>
      </c>
      <c r="JX2" s="58"/>
      <c r="JY2" s="58"/>
      <c r="JZ2" s="58"/>
      <c r="KA2" s="58"/>
      <c r="KB2" s="58"/>
      <c r="KC2" s="58"/>
      <c r="KD2" s="58"/>
      <c r="KE2" s="58"/>
      <c r="KF2" s="58"/>
      <c r="KG2" s="60" t="s">
        <v>48</v>
      </c>
      <c r="KH2" s="60"/>
      <c r="KI2" s="60"/>
      <c r="KJ2" s="60"/>
      <c r="KK2" s="60"/>
      <c r="KL2" s="60"/>
      <c r="KM2" s="60" t="s">
        <v>49</v>
      </c>
      <c r="KN2" s="60"/>
      <c r="KO2" s="60"/>
      <c r="KP2" s="60"/>
      <c r="KQ2" s="60"/>
      <c r="KR2" s="60"/>
      <c r="KS2" s="60"/>
      <c r="KT2" s="38" t="s">
        <v>50</v>
      </c>
      <c r="KU2" s="38" t="s">
        <v>51</v>
      </c>
      <c r="KV2" s="22"/>
    </row>
    <row r="3" s="1" customFormat="1" ht="51" customHeight="1" spans="1:308">
      <c r="A3" s="8"/>
      <c r="B3" s="9"/>
      <c r="C3" s="8"/>
      <c r="D3" s="9"/>
      <c r="E3" s="8"/>
      <c r="F3" s="8"/>
      <c r="G3" s="8"/>
      <c r="H3" s="8"/>
      <c r="I3" s="8"/>
      <c r="J3" s="8"/>
      <c r="K3" s="8"/>
      <c r="L3" s="36"/>
      <c r="M3" s="37"/>
      <c r="N3" s="38"/>
      <c r="O3" s="38"/>
      <c r="P3" s="38"/>
      <c r="Q3" s="38"/>
      <c r="R3" s="38"/>
      <c r="S3" s="38"/>
      <c r="T3" s="46"/>
      <c r="U3" s="46"/>
      <c r="V3" s="46"/>
      <c r="W3" s="46"/>
      <c r="X3" s="46"/>
      <c r="Y3" s="46"/>
      <c r="Z3" s="46"/>
      <c r="AA3" s="46"/>
      <c r="AB3" s="46"/>
      <c r="AC3" s="50" t="s">
        <v>52</v>
      </c>
      <c r="AD3" s="50" t="s">
        <v>53</v>
      </c>
      <c r="AE3" s="50" t="s">
        <v>17</v>
      </c>
      <c r="AF3" s="50" t="s">
        <v>54</v>
      </c>
      <c r="AG3" s="50" t="s">
        <v>55</v>
      </c>
      <c r="AH3" s="50" t="s">
        <v>56</v>
      </c>
      <c r="AI3" s="50" t="s">
        <v>57</v>
      </c>
      <c r="AJ3" s="50" t="s">
        <v>8</v>
      </c>
      <c r="AK3" s="50" t="s">
        <v>58</v>
      </c>
      <c r="AL3" s="50" t="s">
        <v>59</v>
      </c>
      <c r="AM3" s="50" t="s">
        <v>60</v>
      </c>
      <c r="AN3" s="50" t="s">
        <v>61</v>
      </c>
      <c r="AO3" s="50" t="s">
        <v>20</v>
      </c>
      <c r="AP3" s="50" t="s">
        <v>21</v>
      </c>
      <c r="AQ3" s="46"/>
      <c r="AR3" s="46"/>
      <c r="AS3" s="50" t="s">
        <v>22</v>
      </c>
      <c r="AT3" s="50" t="s">
        <v>23</v>
      </c>
      <c r="AU3" s="50" t="s">
        <v>24</v>
      </c>
      <c r="AV3" s="50" t="s">
        <v>25</v>
      </c>
      <c r="AW3" s="50" t="s">
        <v>26</v>
      </c>
      <c r="AX3" s="50" t="s">
        <v>52</v>
      </c>
      <c r="AY3" s="50" t="s">
        <v>53</v>
      </c>
      <c r="AZ3" s="50" t="s">
        <v>17</v>
      </c>
      <c r="BA3" s="50" t="s">
        <v>54</v>
      </c>
      <c r="BB3" s="50" t="s">
        <v>55</v>
      </c>
      <c r="BC3" s="50" t="s">
        <v>56</v>
      </c>
      <c r="BD3" s="50" t="s">
        <v>57</v>
      </c>
      <c r="BE3" s="50" t="s">
        <v>8</v>
      </c>
      <c r="BF3" s="50" t="s">
        <v>58</v>
      </c>
      <c r="BG3" s="50" t="s">
        <v>59</v>
      </c>
      <c r="BH3" s="50" t="s">
        <v>60</v>
      </c>
      <c r="BI3" s="50" t="s">
        <v>61</v>
      </c>
      <c r="BJ3" s="50" t="s">
        <v>20</v>
      </c>
      <c r="BK3" s="50" t="s">
        <v>21</v>
      </c>
      <c r="BL3" s="46"/>
      <c r="BM3" s="46"/>
      <c r="BN3" s="50" t="s">
        <v>22</v>
      </c>
      <c r="BO3" s="50" t="s">
        <v>23</v>
      </c>
      <c r="BP3" s="50" t="s">
        <v>24</v>
      </c>
      <c r="BQ3" s="50" t="s">
        <v>25</v>
      </c>
      <c r="BR3" s="50" t="s">
        <v>26</v>
      </c>
      <c r="BS3" s="50" t="s">
        <v>52</v>
      </c>
      <c r="BT3" s="50" t="s">
        <v>53</v>
      </c>
      <c r="BU3" s="50" t="s">
        <v>17</v>
      </c>
      <c r="BV3" s="50" t="s">
        <v>54</v>
      </c>
      <c r="BW3" s="50" t="s">
        <v>55</v>
      </c>
      <c r="BX3" s="50" t="s">
        <v>56</v>
      </c>
      <c r="BY3" s="50" t="s">
        <v>57</v>
      </c>
      <c r="BZ3" s="50" t="s">
        <v>8</v>
      </c>
      <c r="CA3" s="50" t="s">
        <v>58</v>
      </c>
      <c r="CB3" s="50" t="s">
        <v>59</v>
      </c>
      <c r="CC3" s="50" t="s">
        <v>60</v>
      </c>
      <c r="CD3" s="50" t="s">
        <v>61</v>
      </c>
      <c r="CE3" s="50" t="s">
        <v>20</v>
      </c>
      <c r="CF3" s="50" t="s">
        <v>21</v>
      </c>
      <c r="CG3" s="46"/>
      <c r="CH3" s="46"/>
      <c r="CI3" s="50" t="s">
        <v>22</v>
      </c>
      <c r="CJ3" s="50" t="s">
        <v>23</v>
      </c>
      <c r="CK3" s="50" t="s">
        <v>24</v>
      </c>
      <c r="CL3" s="50" t="s">
        <v>25</v>
      </c>
      <c r="CM3" s="50" t="s">
        <v>26</v>
      </c>
      <c r="CN3" s="50" t="s">
        <v>52</v>
      </c>
      <c r="CO3" s="50" t="s">
        <v>53</v>
      </c>
      <c r="CP3" s="50" t="s">
        <v>17</v>
      </c>
      <c r="CQ3" s="50" t="s">
        <v>54</v>
      </c>
      <c r="CR3" s="50" t="s">
        <v>55</v>
      </c>
      <c r="CS3" s="50" t="s">
        <v>56</v>
      </c>
      <c r="CT3" s="50" t="s">
        <v>57</v>
      </c>
      <c r="CU3" s="50" t="s">
        <v>8</v>
      </c>
      <c r="CV3" s="50" t="s">
        <v>58</v>
      </c>
      <c r="CW3" s="50" t="s">
        <v>59</v>
      </c>
      <c r="CX3" s="50" t="s">
        <v>60</v>
      </c>
      <c r="CY3" s="50" t="s">
        <v>61</v>
      </c>
      <c r="CZ3" s="50" t="s">
        <v>20</v>
      </c>
      <c r="DA3" s="50" t="s">
        <v>21</v>
      </c>
      <c r="DB3" s="46"/>
      <c r="DC3" s="46"/>
      <c r="DD3" s="50" t="s">
        <v>22</v>
      </c>
      <c r="DE3" s="50" t="s">
        <v>23</v>
      </c>
      <c r="DF3" s="50" t="s">
        <v>24</v>
      </c>
      <c r="DG3" s="50" t="s">
        <v>25</v>
      </c>
      <c r="DH3" s="50" t="s">
        <v>26</v>
      </c>
      <c r="DI3" s="50" t="s">
        <v>52</v>
      </c>
      <c r="DJ3" s="50" t="s">
        <v>53</v>
      </c>
      <c r="DK3" s="50" t="s">
        <v>17</v>
      </c>
      <c r="DL3" s="50" t="s">
        <v>54</v>
      </c>
      <c r="DM3" s="50" t="s">
        <v>55</v>
      </c>
      <c r="DN3" s="50" t="s">
        <v>56</v>
      </c>
      <c r="DO3" s="50" t="s">
        <v>57</v>
      </c>
      <c r="DP3" s="50" t="s">
        <v>8</v>
      </c>
      <c r="DQ3" s="50" t="s">
        <v>58</v>
      </c>
      <c r="DR3" s="50" t="s">
        <v>59</v>
      </c>
      <c r="DS3" s="50" t="s">
        <v>60</v>
      </c>
      <c r="DT3" s="50" t="s">
        <v>61</v>
      </c>
      <c r="DU3" s="50" t="s">
        <v>20</v>
      </c>
      <c r="DV3" s="50" t="s">
        <v>21</v>
      </c>
      <c r="DW3" s="46"/>
      <c r="DX3" s="46"/>
      <c r="DY3" s="50" t="s">
        <v>22</v>
      </c>
      <c r="DZ3" s="50" t="s">
        <v>23</v>
      </c>
      <c r="EA3" s="50" t="s">
        <v>24</v>
      </c>
      <c r="EB3" s="50" t="s">
        <v>25</v>
      </c>
      <c r="EC3" s="50" t="s">
        <v>26</v>
      </c>
      <c r="ED3" s="50" t="s">
        <v>52</v>
      </c>
      <c r="EE3" s="50" t="s">
        <v>53</v>
      </c>
      <c r="EF3" s="50" t="s">
        <v>17</v>
      </c>
      <c r="EG3" s="50" t="s">
        <v>54</v>
      </c>
      <c r="EH3" s="50" t="s">
        <v>55</v>
      </c>
      <c r="EI3" s="50" t="s">
        <v>56</v>
      </c>
      <c r="EJ3" s="50" t="s">
        <v>57</v>
      </c>
      <c r="EK3" s="50" t="s">
        <v>8</v>
      </c>
      <c r="EL3" s="50" t="s">
        <v>58</v>
      </c>
      <c r="EM3" s="50" t="s">
        <v>59</v>
      </c>
      <c r="EN3" s="50" t="s">
        <v>60</v>
      </c>
      <c r="EO3" s="50" t="s">
        <v>61</v>
      </c>
      <c r="EP3" s="50" t="s">
        <v>20</v>
      </c>
      <c r="EQ3" s="50" t="s">
        <v>21</v>
      </c>
      <c r="ER3" s="46"/>
      <c r="ES3" s="46"/>
      <c r="ET3" s="50" t="s">
        <v>22</v>
      </c>
      <c r="EU3" s="50" t="s">
        <v>23</v>
      </c>
      <c r="EV3" s="50" t="s">
        <v>24</v>
      </c>
      <c r="EW3" s="50" t="s">
        <v>25</v>
      </c>
      <c r="EX3" s="50" t="s">
        <v>26</v>
      </c>
      <c r="EY3" s="50" t="s">
        <v>52</v>
      </c>
      <c r="EZ3" s="50" t="s">
        <v>53</v>
      </c>
      <c r="FA3" s="50" t="s">
        <v>17</v>
      </c>
      <c r="FB3" s="50" t="s">
        <v>54</v>
      </c>
      <c r="FC3" s="50" t="s">
        <v>55</v>
      </c>
      <c r="FD3" s="50" t="s">
        <v>56</v>
      </c>
      <c r="FE3" s="50" t="s">
        <v>57</v>
      </c>
      <c r="FF3" s="50" t="s">
        <v>8</v>
      </c>
      <c r="FG3" s="50" t="s">
        <v>58</v>
      </c>
      <c r="FH3" s="50" t="s">
        <v>59</v>
      </c>
      <c r="FI3" s="50" t="s">
        <v>60</v>
      </c>
      <c r="FJ3" s="50" t="s">
        <v>61</v>
      </c>
      <c r="FK3" s="50" t="s">
        <v>20</v>
      </c>
      <c r="FL3" s="50" t="s">
        <v>21</v>
      </c>
      <c r="FM3" s="46"/>
      <c r="FN3" s="46"/>
      <c r="FO3" s="50" t="s">
        <v>22</v>
      </c>
      <c r="FP3" s="50" t="s">
        <v>23</v>
      </c>
      <c r="FQ3" s="50" t="s">
        <v>24</v>
      </c>
      <c r="FR3" s="50" t="s">
        <v>25</v>
      </c>
      <c r="FS3" s="50" t="s">
        <v>26</v>
      </c>
      <c r="FT3" s="50" t="s">
        <v>52</v>
      </c>
      <c r="FU3" s="50" t="s">
        <v>53</v>
      </c>
      <c r="FV3" s="50" t="s">
        <v>17</v>
      </c>
      <c r="FW3" s="50" t="s">
        <v>54</v>
      </c>
      <c r="FX3" s="50" t="s">
        <v>55</v>
      </c>
      <c r="FY3" s="50" t="s">
        <v>56</v>
      </c>
      <c r="FZ3" s="50" t="s">
        <v>57</v>
      </c>
      <c r="GA3" s="50" t="s">
        <v>8</v>
      </c>
      <c r="GB3" s="50" t="s">
        <v>58</v>
      </c>
      <c r="GC3" s="50" t="s">
        <v>59</v>
      </c>
      <c r="GD3" s="50" t="s">
        <v>60</v>
      </c>
      <c r="GE3" s="50" t="s">
        <v>61</v>
      </c>
      <c r="GF3" s="50" t="s">
        <v>20</v>
      </c>
      <c r="GG3" s="50" t="s">
        <v>21</v>
      </c>
      <c r="GH3" s="46"/>
      <c r="GI3" s="46"/>
      <c r="GJ3" s="50" t="s">
        <v>22</v>
      </c>
      <c r="GK3" s="50" t="s">
        <v>23</v>
      </c>
      <c r="GL3" s="50" t="s">
        <v>24</v>
      </c>
      <c r="GM3" s="50" t="s">
        <v>25</v>
      </c>
      <c r="GN3" s="50" t="s">
        <v>26</v>
      </c>
      <c r="GO3" s="50" t="s">
        <v>52</v>
      </c>
      <c r="GP3" s="50" t="s">
        <v>53</v>
      </c>
      <c r="GQ3" s="50" t="s">
        <v>17</v>
      </c>
      <c r="GR3" s="50" t="s">
        <v>54</v>
      </c>
      <c r="GS3" s="50" t="s">
        <v>55</v>
      </c>
      <c r="GT3" s="50" t="s">
        <v>56</v>
      </c>
      <c r="GU3" s="50" t="s">
        <v>57</v>
      </c>
      <c r="GV3" s="50" t="s">
        <v>8</v>
      </c>
      <c r="GW3" s="50" t="s">
        <v>58</v>
      </c>
      <c r="GX3" s="50" t="s">
        <v>59</v>
      </c>
      <c r="GY3" s="50" t="s">
        <v>60</v>
      </c>
      <c r="GZ3" s="50" t="s">
        <v>61</v>
      </c>
      <c r="HA3" s="50" t="s">
        <v>20</v>
      </c>
      <c r="HB3" s="50" t="s">
        <v>21</v>
      </c>
      <c r="HC3" s="46"/>
      <c r="HD3" s="46"/>
      <c r="HE3" s="50" t="s">
        <v>22</v>
      </c>
      <c r="HF3" s="50" t="s">
        <v>23</v>
      </c>
      <c r="HG3" s="50" t="s">
        <v>24</v>
      </c>
      <c r="HH3" s="50" t="s">
        <v>25</v>
      </c>
      <c r="HI3" s="50" t="s">
        <v>26</v>
      </c>
      <c r="HJ3" s="50" t="s">
        <v>52</v>
      </c>
      <c r="HK3" s="50" t="s">
        <v>53</v>
      </c>
      <c r="HL3" s="50" t="s">
        <v>17</v>
      </c>
      <c r="HM3" s="50" t="s">
        <v>54</v>
      </c>
      <c r="HN3" s="50" t="s">
        <v>55</v>
      </c>
      <c r="HO3" s="50" t="s">
        <v>56</v>
      </c>
      <c r="HP3" s="50" t="s">
        <v>57</v>
      </c>
      <c r="HQ3" s="50" t="s">
        <v>8</v>
      </c>
      <c r="HR3" s="50" t="s">
        <v>58</v>
      </c>
      <c r="HS3" s="50" t="s">
        <v>59</v>
      </c>
      <c r="HT3" s="50" t="s">
        <v>60</v>
      </c>
      <c r="HU3" s="50" t="s">
        <v>61</v>
      </c>
      <c r="HV3" s="50" t="s">
        <v>20</v>
      </c>
      <c r="HW3" s="50" t="s">
        <v>21</v>
      </c>
      <c r="HX3" s="46"/>
      <c r="HY3" s="46"/>
      <c r="HZ3" s="50" t="s">
        <v>22</v>
      </c>
      <c r="IA3" s="50" t="s">
        <v>23</v>
      </c>
      <c r="IB3" s="50" t="s">
        <v>24</v>
      </c>
      <c r="IC3" s="50" t="s">
        <v>25</v>
      </c>
      <c r="ID3" s="50" t="s">
        <v>26</v>
      </c>
      <c r="IE3" s="50" t="s">
        <v>52</v>
      </c>
      <c r="IF3" s="50" t="s">
        <v>53</v>
      </c>
      <c r="IG3" s="50" t="s">
        <v>17</v>
      </c>
      <c r="IH3" s="50" t="s">
        <v>54</v>
      </c>
      <c r="II3" s="50" t="s">
        <v>55</v>
      </c>
      <c r="IJ3" s="50" t="s">
        <v>56</v>
      </c>
      <c r="IK3" s="50" t="s">
        <v>57</v>
      </c>
      <c r="IL3" s="50" t="s">
        <v>8</v>
      </c>
      <c r="IM3" s="50" t="s">
        <v>58</v>
      </c>
      <c r="IN3" s="50" t="s">
        <v>59</v>
      </c>
      <c r="IO3" s="50" t="s">
        <v>60</v>
      </c>
      <c r="IP3" s="50" t="s">
        <v>61</v>
      </c>
      <c r="IQ3" s="50" t="s">
        <v>20</v>
      </c>
      <c r="IR3" s="50" t="s">
        <v>21</v>
      </c>
      <c r="IS3" s="46"/>
      <c r="IT3" s="46"/>
      <c r="IU3" s="50" t="s">
        <v>22</v>
      </c>
      <c r="IV3" s="50" t="s">
        <v>23</v>
      </c>
      <c r="IW3" s="50" t="s">
        <v>24</v>
      </c>
      <c r="IX3" s="50" t="s">
        <v>25</v>
      </c>
      <c r="IY3" s="50" t="s">
        <v>26</v>
      </c>
      <c r="IZ3" s="50" t="s">
        <v>62</v>
      </c>
      <c r="JA3" s="50" t="s">
        <v>63</v>
      </c>
      <c r="JB3" s="50" t="s">
        <v>62</v>
      </c>
      <c r="JC3" s="50" t="s">
        <v>63</v>
      </c>
      <c r="JD3" s="50" t="s">
        <v>62</v>
      </c>
      <c r="JE3" s="50" t="s">
        <v>63</v>
      </c>
      <c r="JF3" s="56" t="s">
        <v>64</v>
      </c>
      <c r="JG3" s="50" t="s">
        <v>65</v>
      </c>
      <c r="JH3" s="50" t="s">
        <v>66</v>
      </c>
      <c r="JI3" s="50" t="s">
        <v>67</v>
      </c>
      <c r="JJ3" s="57"/>
      <c r="JK3" s="57"/>
      <c r="JL3" s="57"/>
      <c r="JM3" s="59" t="s">
        <v>68</v>
      </c>
      <c r="JN3" s="59" t="s">
        <v>69</v>
      </c>
      <c r="JO3" s="59" t="s">
        <v>70</v>
      </c>
      <c r="JP3" s="59" t="s">
        <v>71</v>
      </c>
      <c r="JQ3" s="59" t="s">
        <v>72</v>
      </c>
      <c r="JR3" s="59" t="s">
        <v>73</v>
      </c>
      <c r="JS3" s="59" t="s">
        <v>74</v>
      </c>
      <c r="JT3" s="59" t="s">
        <v>75</v>
      </c>
      <c r="JU3" s="59" t="s">
        <v>33</v>
      </c>
      <c r="JV3" s="59" t="s">
        <v>76</v>
      </c>
      <c r="JW3" s="59" t="s">
        <v>68</v>
      </c>
      <c r="JX3" s="59" t="s">
        <v>69</v>
      </c>
      <c r="JY3" s="59" t="s">
        <v>70</v>
      </c>
      <c r="JZ3" s="59" t="s">
        <v>71</v>
      </c>
      <c r="KA3" s="59" t="s">
        <v>72</v>
      </c>
      <c r="KB3" s="59" t="s">
        <v>73</v>
      </c>
      <c r="KC3" s="59" t="s">
        <v>74</v>
      </c>
      <c r="KD3" s="59" t="s">
        <v>75</v>
      </c>
      <c r="KE3" s="59" t="s">
        <v>33</v>
      </c>
      <c r="KF3" s="59" t="s">
        <v>76</v>
      </c>
      <c r="KG3" s="59" t="s">
        <v>77</v>
      </c>
      <c r="KH3" s="59" t="s">
        <v>78</v>
      </c>
      <c r="KI3" s="59" t="s">
        <v>79</v>
      </c>
      <c r="KJ3" s="59" t="s">
        <v>80</v>
      </c>
      <c r="KK3" s="59" t="s">
        <v>81</v>
      </c>
      <c r="KL3" s="59" t="s">
        <v>82</v>
      </c>
      <c r="KM3" s="59" t="s">
        <v>77</v>
      </c>
      <c r="KN3" s="59" t="s">
        <v>78</v>
      </c>
      <c r="KO3" s="59" t="s">
        <v>79</v>
      </c>
      <c r="KP3" s="59" t="s">
        <v>80</v>
      </c>
      <c r="KQ3" s="59" t="s">
        <v>81</v>
      </c>
      <c r="KR3" s="59" t="s">
        <v>82</v>
      </c>
      <c r="KS3" s="59" t="s">
        <v>83</v>
      </c>
      <c r="KT3" s="38"/>
      <c r="KU3" s="38"/>
      <c r="KV3" s="62"/>
    </row>
    <row r="4" s="2" customFormat="1" ht="22.5" customHeight="1" spans="1:308">
      <c r="A4" s="10" t="s">
        <v>84</v>
      </c>
      <c r="B4" s="11">
        <v>23117003050016</v>
      </c>
      <c r="C4" s="12" t="s">
        <v>85</v>
      </c>
      <c r="D4" s="13" t="s">
        <v>86</v>
      </c>
      <c r="E4" s="13" t="s">
        <v>78</v>
      </c>
      <c r="F4" s="14">
        <v>45222</v>
      </c>
      <c r="G4" s="14">
        <v>45652</v>
      </c>
      <c r="H4" s="15"/>
      <c r="I4" s="39"/>
      <c r="J4" s="40"/>
      <c r="K4" s="40"/>
      <c r="L4" s="13"/>
      <c r="M4" s="13"/>
      <c r="N4" s="41"/>
      <c r="O4" s="42"/>
      <c r="P4" s="43">
        <v>5000</v>
      </c>
      <c r="Q4" s="13"/>
      <c r="R4" s="47" t="s">
        <v>87</v>
      </c>
      <c r="S4" s="13">
        <v>600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47"/>
      <c r="AH4" s="13"/>
      <c r="AI4" s="47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47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47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47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47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55"/>
      <c r="JA4" s="55"/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5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61"/>
      <c r="KH4" s="61"/>
      <c r="KI4" s="61"/>
      <c r="KJ4" s="61"/>
      <c r="KK4" s="61"/>
      <c r="KL4" s="61"/>
      <c r="KM4" s="61"/>
      <c r="KN4" s="61"/>
      <c r="KO4" s="61"/>
      <c r="KP4" s="61"/>
      <c r="KQ4" s="61"/>
      <c r="KR4" s="61"/>
      <c r="KS4" s="55"/>
      <c r="KT4" s="18">
        <v>23</v>
      </c>
      <c r="KU4" s="63">
        <v>45000</v>
      </c>
      <c r="KV4" s="64"/>
    </row>
    <row r="5" s="2" customFormat="1" ht="22.5" customHeight="1" spans="1:308">
      <c r="A5" s="10" t="s">
        <v>88</v>
      </c>
      <c r="B5" s="11">
        <v>23117003050017</v>
      </c>
      <c r="C5" s="12" t="s">
        <v>85</v>
      </c>
      <c r="D5" s="13" t="s">
        <v>86</v>
      </c>
      <c r="E5" s="13" t="s">
        <v>78</v>
      </c>
      <c r="F5" s="14">
        <v>45232</v>
      </c>
      <c r="G5" s="14">
        <v>45651</v>
      </c>
      <c r="H5" s="15"/>
      <c r="I5" s="39"/>
      <c r="J5" s="40"/>
      <c r="K5" s="40"/>
      <c r="L5" s="13"/>
      <c r="M5" s="13"/>
      <c r="N5" s="41"/>
      <c r="O5" s="42"/>
      <c r="P5" s="43">
        <v>5000</v>
      </c>
      <c r="Q5" s="13"/>
      <c r="R5" s="47" t="s">
        <v>87</v>
      </c>
      <c r="S5" s="13">
        <v>600</v>
      </c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47"/>
      <c r="AH5" s="13"/>
      <c r="AI5" s="47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47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47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47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47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55"/>
      <c r="KT5" s="65">
        <v>24</v>
      </c>
      <c r="KU5" s="63">
        <v>57500</v>
      </c>
      <c r="KV5" s="64"/>
    </row>
    <row r="6" s="2" customFormat="1" ht="22.5" customHeight="1" spans="1:308">
      <c r="A6" s="10"/>
      <c r="B6" s="16"/>
      <c r="C6" s="13"/>
      <c r="D6" s="13"/>
      <c r="E6" s="13"/>
      <c r="F6" s="17"/>
      <c r="G6" s="17"/>
      <c r="H6" s="15"/>
      <c r="I6" s="39"/>
      <c r="J6" s="40"/>
      <c r="K6" s="40"/>
      <c r="L6" s="13"/>
      <c r="M6" s="13"/>
      <c r="N6" s="41"/>
      <c r="O6" s="42"/>
      <c r="P6" s="43"/>
      <c r="Q6" s="13"/>
      <c r="R6" s="4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47"/>
      <c r="AH6" s="13"/>
      <c r="AI6" s="47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47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47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47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47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55"/>
      <c r="KT6" s="13"/>
      <c r="KU6" s="43"/>
      <c r="KV6" s="64"/>
    </row>
    <row r="7" s="2" customFormat="1" ht="22.5" customHeight="1" spans="1:308">
      <c r="A7" s="10"/>
      <c r="B7" s="16"/>
      <c r="C7" s="13"/>
      <c r="D7" s="13"/>
      <c r="E7" s="13"/>
      <c r="F7" s="17"/>
      <c r="G7" s="17"/>
      <c r="H7" s="15"/>
      <c r="I7" s="39"/>
      <c r="J7" s="40"/>
      <c r="K7" s="40"/>
      <c r="L7" s="13"/>
      <c r="M7" s="13"/>
      <c r="N7" s="41"/>
      <c r="O7" s="42"/>
      <c r="P7" s="43"/>
      <c r="Q7" s="13"/>
      <c r="R7" s="4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47"/>
      <c r="AH7" s="13"/>
      <c r="AI7" s="47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47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47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47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47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55"/>
      <c r="KT7" s="13"/>
      <c r="KU7" s="43"/>
      <c r="KV7" s="64"/>
    </row>
    <row r="8" s="2" customFormat="1" ht="22.5" customHeight="1" spans="1:308">
      <c r="A8" s="10"/>
      <c r="B8" s="16"/>
      <c r="C8" s="13"/>
      <c r="D8" s="13"/>
      <c r="E8" s="13"/>
      <c r="F8" s="17"/>
      <c r="G8" s="17"/>
      <c r="H8" s="15"/>
      <c r="I8" s="39"/>
      <c r="J8" s="40"/>
      <c r="K8" s="40"/>
      <c r="L8" s="13"/>
      <c r="M8" s="13"/>
      <c r="N8" s="41"/>
      <c r="O8" s="42"/>
      <c r="P8" s="43"/>
      <c r="Q8" s="13"/>
      <c r="R8" s="4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47"/>
      <c r="AH8" s="13"/>
      <c r="AI8" s="47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47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47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47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47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55"/>
      <c r="KT8" s="13"/>
      <c r="KU8" s="43"/>
      <c r="KV8" s="64"/>
    </row>
    <row r="9" s="2" customFormat="1" ht="22.5" customHeight="1" spans="1:308">
      <c r="A9" s="10"/>
      <c r="B9" s="16"/>
      <c r="C9" s="13"/>
      <c r="D9" s="13"/>
      <c r="E9" s="13"/>
      <c r="F9" s="17"/>
      <c r="G9" s="17"/>
      <c r="H9" s="15"/>
      <c r="I9" s="39"/>
      <c r="J9" s="40"/>
      <c r="K9" s="40"/>
      <c r="L9" s="13"/>
      <c r="M9" s="13"/>
      <c r="N9" s="41"/>
      <c r="O9" s="42"/>
      <c r="P9" s="43"/>
      <c r="Q9" s="13"/>
      <c r="R9" s="47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47"/>
      <c r="AH9" s="13"/>
      <c r="AI9" s="47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47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47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47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47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55"/>
      <c r="KT9" s="13"/>
      <c r="KU9" s="43"/>
      <c r="KV9" s="64"/>
    </row>
    <row r="10" s="3" customFormat="1" ht="19.5" customHeight="1" spans="1:308">
      <c r="A10" s="18" t="s">
        <v>89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48" t="e">
        <f>SUM(#REF!)</f>
        <v>#REF!</v>
      </c>
      <c r="U10" s="48" t="e">
        <f>SUM(#REF!)</f>
        <v>#REF!</v>
      </c>
      <c r="V10" s="48" t="e">
        <f>SUM(#REF!)</f>
        <v>#REF!</v>
      </c>
      <c r="W10" s="48" t="e">
        <f>SUM(#REF!)</f>
        <v>#REF!</v>
      </c>
      <c r="X10" s="48" t="e">
        <f>SUM(#REF!)</f>
        <v>#REF!</v>
      </c>
      <c r="Y10" s="48" t="e">
        <f>SUM(#REF!)</f>
        <v>#REF!</v>
      </c>
      <c r="Z10" s="48" t="e">
        <f>SUM(#REF!)</f>
        <v>#REF!</v>
      </c>
      <c r="AA10" s="48" t="e">
        <f>SUM(#REF!)</f>
        <v>#REF!</v>
      </c>
      <c r="AB10" s="48" t="e">
        <f>SUM(#REF!)</f>
        <v>#REF!</v>
      </c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51">
        <f>AY10*BA10*BB10</f>
        <v>0</v>
      </c>
      <c r="BJ10" s="48"/>
      <c r="BK10" s="48"/>
      <c r="BL10" s="48"/>
      <c r="BM10" s="48"/>
      <c r="BN10" s="48"/>
      <c r="BO10" s="48"/>
      <c r="BP10" s="48"/>
      <c r="BQ10" s="48"/>
      <c r="BR10" s="48"/>
      <c r="BS10" s="51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52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51">
        <f>GP10*GR10*GS10</f>
        <v>0</v>
      </c>
      <c r="HA10" s="48"/>
      <c r="HB10" s="48"/>
      <c r="HC10" s="48"/>
      <c r="HD10" s="48"/>
      <c r="HE10" s="48"/>
      <c r="HF10" s="48"/>
      <c r="HG10" s="48"/>
      <c r="HH10" s="48"/>
      <c r="HI10" s="51">
        <f>GZ10+HA10+HB10+HE10+HH10</f>
        <v>0</v>
      </c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51">
        <f>HK10*HM10*HN10</f>
        <v>0</v>
      </c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 t="e">
        <f>SUM(#REF!)</f>
        <v>#REF!</v>
      </c>
      <c r="JA10" s="48" t="e">
        <f>SUM(#REF!)</f>
        <v>#REF!</v>
      </c>
      <c r="JB10" s="48" t="e">
        <f>SUM(#REF!)</f>
        <v>#REF!</v>
      </c>
      <c r="JC10" s="48" t="e">
        <f>SUM(#REF!)</f>
        <v>#REF!</v>
      </c>
      <c r="JD10" s="48" t="e">
        <f>SUM(#REF!)</f>
        <v>#REF!</v>
      </c>
      <c r="JE10" s="48" t="e">
        <f>SUM(#REF!)</f>
        <v>#REF!</v>
      </c>
      <c r="JF10" s="48" t="e">
        <f>SUM(#REF!)</f>
        <v>#REF!</v>
      </c>
      <c r="JG10" s="48" t="e">
        <f>SUM(#REF!)</f>
        <v>#REF!</v>
      </c>
      <c r="JH10" s="48" t="e">
        <f>SUM(#REF!)</f>
        <v>#REF!</v>
      </c>
      <c r="JI10" s="48" t="e">
        <f>SUM(#REF!)</f>
        <v>#REF!</v>
      </c>
      <c r="JJ10" s="48" t="e">
        <f>SUM(#REF!)</f>
        <v>#REF!</v>
      </c>
      <c r="JK10" s="48" t="e">
        <f>SUM(#REF!)</f>
        <v>#REF!</v>
      </c>
      <c r="JL10" s="48" t="e">
        <f>SUM(#REF!)</f>
        <v>#REF!</v>
      </c>
      <c r="JM10" s="48" t="e">
        <f>SUM(#REF!)</f>
        <v>#REF!</v>
      </c>
      <c r="JN10" s="48" t="e">
        <f>SUM(#REF!)</f>
        <v>#REF!</v>
      </c>
      <c r="JO10" s="48" t="e">
        <f>SUM(#REF!)</f>
        <v>#REF!</v>
      </c>
      <c r="JP10" s="48" t="e">
        <f>SUM(#REF!)</f>
        <v>#REF!</v>
      </c>
      <c r="JQ10" s="48" t="e">
        <f>SUM(#REF!)</f>
        <v>#REF!</v>
      </c>
      <c r="JR10" s="48" t="e">
        <f>SUM(#REF!)</f>
        <v>#REF!</v>
      </c>
      <c r="JS10" s="48" t="e">
        <f>SUM(#REF!)</f>
        <v>#REF!</v>
      </c>
      <c r="JT10" s="48" t="e">
        <f>SUM(#REF!)</f>
        <v>#REF!</v>
      </c>
      <c r="JU10" s="48" t="e">
        <f>SUM(#REF!)</f>
        <v>#REF!</v>
      </c>
      <c r="JV10" s="48" t="e">
        <f>SUM(#REF!)</f>
        <v>#REF!</v>
      </c>
      <c r="JW10" s="48" t="e">
        <f>SUM(#REF!)</f>
        <v>#REF!</v>
      </c>
      <c r="JX10" s="48" t="e">
        <f>SUM(#REF!)</f>
        <v>#REF!</v>
      </c>
      <c r="JY10" s="48" t="e">
        <f>SUM(#REF!)</f>
        <v>#REF!</v>
      </c>
      <c r="JZ10" s="48" t="e">
        <f>SUM(#REF!)</f>
        <v>#REF!</v>
      </c>
      <c r="KA10" s="48" t="e">
        <f>SUM(#REF!)</f>
        <v>#REF!</v>
      </c>
      <c r="KB10" s="48" t="e">
        <f>SUM(#REF!)</f>
        <v>#REF!</v>
      </c>
      <c r="KC10" s="48" t="e">
        <f>SUM(#REF!)</f>
        <v>#REF!</v>
      </c>
      <c r="KD10" s="48" t="e">
        <f>SUM(#REF!)</f>
        <v>#REF!</v>
      </c>
      <c r="KE10" s="48" t="e">
        <f>SUM(#REF!)</f>
        <v>#REF!</v>
      </c>
      <c r="KF10" s="48" t="e">
        <f>SUM(#REF!)</f>
        <v>#REF!</v>
      </c>
      <c r="KG10" s="48" t="e">
        <f>SUM(#REF!)</f>
        <v>#REF!</v>
      </c>
      <c r="KH10" s="48" t="e">
        <f>SUM(#REF!)</f>
        <v>#REF!</v>
      </c>
      <c r="KI10" s="48" t="e">
        <f>SUM(#REF!)</f>
        <v>#REF!</v>
      </c>
      <c r="KJ10" s="48" t="e">
        <f>SUM(#REF!)</f>
        <v>#REF!</v>
      </c>
      <c r="KK10" s="48" t="e">
        <f>SUM(#REF!)</f>
        <v>#REF!</v>
      </c>
      <c r="KL10" s="48" t="e">
        <f>SUM(#REF!)</f>
        <v>#REF!</v>
      </c>
      <c r="KM10" s="48" t="e">
        <f>SUM(#REF!)</f>
        <v>#REF!</v>
      </c>
      <c r="KN10" s="48" t="e">
        <f>SUM(#REF!)</f>
        <v>#REF!</v>
      </c>
      <c r="KO10" s="48" t="e">
        <f>SUM(#REF!)</f>
        <v>#REF!</v>
      </c>
      <c r="KP10" s="48" t="e">
        <f>SUM(#REF!)</f>
        <v>#REF!</v>
      </c>
      <c r="KQ10" s="48" t="e">
        <f>SUM(#REF!)</f>
        <v>#REF!</v>
      </c>
      <c r="KR10" s="48" t="e">
        <f>SUM(#REF!)</f>
        <v>#REF!</v>
      </c>
      <c r="KS10" s="48"/>
      <c r="KT10" s="66">
        <v>47</v>
      </c>
      <c r="KU10" s="66">
        <v>102500</v>
      </c>
      <c r="KV10" s="67"/>
    </row>
    <row r="11" ht="14.25" spans="1:308">
      <c r="A11" s="19"/>
      <c r="B11" s="19"/>
      <c r="C11" s="20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53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22"/>
    </row>
    <row r="12" ht="14.25" spans="1:308">
      <c r="A12" s="19"/>
      <c r="B12" s="19"/>
      <c r="C12" s="20"/>
      <c r="D12" s="21"/>
      <c r="E12" s="19"/>
      <c r="F12" s="22"/>
      <c r="G12" s="19"/>
      <c r="H12" s="19"/>
      <c r="I12" s="19"/>
      <c r="J12" s="19"/>
      <c r="K12" s="22"/>
      <c r="L12" s="22"/>
      <c r="M12" s="22"/>
      <c r="N12" s="22"/>
      <c r="O12" s="22"/>
      <c r="P12" s="22"/>
      <c r="Q12" s="22"/>
      <c r="R12" s="22"/>
      <c r="S12" s="22"/>
      <c r="T12" s="19"/>
      <c r="U12" s="19"/>
      <c r="V12" s="22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53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22"/>
    </row>
    <row r="13" ht="15.75" spans="1:309">
      <c r="A13" s="23"/>
      <c r="B13" s="24"/>
      <c r="C13" s="25"/>
      <c r="D13" s="26"/>
      <c r="E13" s="27"/>
      <c r="F13" s="27"/>
      <c r="G13" s="27"/>
      <c r="H13" s="28"/>
      <c r="I13" s="28"/>
      <c r="J13" s="28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22"/>
      <c r="KW13" s="33"/>
    </row>
    <row r="14" ht="15.75" spans="1:308">
      <c r="A14" s="19"/>
      <c r="B14" s="20"/>
      <c r="C14" s="29"/>
      <c r="D14" s="26"/>
      <c r="E14" s="26"/>
      <c r="G14" s="28"/>
      <c r="H14" s="28"/>
      <c r="I14" s="28"/>
      <c r="J14" s="28"/>
      <c r="T14" s="28"/>
      <c r="U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68"/>
      <c r="KV14" s="22"/>
    </row>
    <row r="15" ht="15.75" spans="1:308">
      <c r="A15" s="24"/>
      <c r="B15" s="24"/>
      <c r="C15" s="25"/>
      <c r="D15" s="28"/>
      <c r="E15" s="30"/>
      <c r="F15" s="31"/>
      <c r="H15" s="28"/>
      <c r="I15" s="28"/>
      <c r="J15" s="28"/>
      <c r="T15" s="28"/>
      <c r="U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68"/>
      <c r="KV15" s="22"/>
    </row>
    <row r="16" ht="15" spans="1:19">
      <c r="A16" s="32"/>
      <c r="B16" s="32"/>
      <c r="C16" s="33"/>
      <c r="D16" s="33"/>
      <c r="E16" s="34"/>
      <c r="F16" s="35"/>
      <c r="G16" s="35"/>
      <c r="H16" s="35"/>
      <c r="I16" s="35"/>
      <c r="J16" s="33"/>
      <c r="K16" s="33"/>
      <c r="L16" s="33"/>
      <c r="M16" s="33"/>
      <c r="O16" s="35"/>
      <c r="P16" s="35"/>
      <c r="Q16" s="35"/>
      <c r="R16" s="33"/>
      <c r="S16" s="33"/>
    </row>
  </sheetData>
  <autoFilter xmlns:etc="http://www.wps.cn/officeDocument/2017/etCustomData" ref="A3:KS10" etc:filterBottomFollowUsedRange="0">
    <extLst/>
  </autoFilter>
  <mergeCells count="56">
    <mergeCell ref="A1:KU1"/>
    <mergeCell ref="AC2:AW2"/>
    <mergeCell ref="AX2:BR2"/>
    <mergeCell ref="BS2:CM2"/>
    <mergeCell ref="CN2:DH2"/>
    <mergeCell ref="DI2:EC2"/>
    <mergeCell ref="ED2:EX2"/>
    <mergeCell ref="EY2:FS2"/>
    <mergeCell ref="FT2:GN2"/>
    <mergeCell ref="GO2:HI2"/>
    <mergeCell ref="HJ2:ID2"/>
    <mergeCell ref="IE2:IY2"/>
    <mergeCell ref="IZ2:JA2"/>
    <mergeCell ref="JB2:JC2"/>
    <mergeCell ref="JD2:JE2"/>
    <mergeCell ref="JG2:JI2"/>
    <mergeCell ref="JM2:JV2"/>
    <mergeCell ref="JW2:KF2"/>
    <mergeCell ref="KG2:KL2"/>
    <mergeCell ref="KM2:KR2"/>
    <mergeCell ref="A10:S10"/>
    <mergeCell ref="E13:G13"/>
    <mergeCell ref="P13:KU1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JJ2:JJ3"/>
    <mergeCell ref="JK2:JK3"/>
    <mergeCell ref="JL2:JL3"/>
    <mergeCell ref="KT2:KT3"/>
    <mergeCell ref="KU2:KU3"/>
  </mergeCells>
  <conditionalFormatting sqref="B2 B17:B1048576 B11:B12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B11:B12 B17:B1048576">
    <cfRule type="duplicateValues" dxfId="0" priority="55"/>
    <cfRule type="duplicateValues" dxfId="0" priority="56"/>
    <cfRule type="duplicateValues" dxfId="0" priority="57"/>
    <cfRule type="duplicateValues" dxfId="0" priority="58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杉杉</cp:lastModifiedBy>
  <dcterms:created xsi:type="dcterms:W3CDTF">2019-08-24T19:40:00Z</dcterms:created>
  <cp:lastPrinted>2021-03-10T15:52:00Z</cp:lastPrinted>
  <dcterms:modified xsi:type="dcterms:W3CDTF">2025-08-08T00:57:07Z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D37F67F14CAC4498818544DA79909FC4_12</vt:lpwstr>
  </property>
</Properties>
</file>